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-15" windowWidth="14430" windowHeight="12840"/>
  </bookViews>
  <sheets>
    <sheet name="Bestellschein" sheetId="1" r:id="rId1"/>
  </sheets>
  <definedNames>
    <definedName name="_xlnm.Print_Area" localSheetId="0">Bestellschein!$A$1:$H$49</definedName>
  </definedNames>
  <calcPr calcId="145621"/>
</workbook>
</file>

<file path=xl/calcChain.xml><?xml version="1.0" encoding="utf-8"?>
<calcChain xmlns="http://schemas.openxmlformats.org/spreadsheetml/2006/main">
  <c r="H24" i="1" l="1"/>
  <c r="H26" i="1" l="1"/>
  <c r="H20" i="1" l="1"/>
  <c r="H25" i="1" l="1"/>
  <c r="H42" i="1" l="1"/>
  <c r="H41" i="1"/>
  <c r="H40" i="1"/>
  <c r="H28" i="1" l="1"/>
  <c r="H27" i="1" l="1"/>
  <c r="H15" i="1" l="1"/>
  <c r="H16" i="1"/>
  <c r="H17" i="1"/>
  <c r="H18" i="1"/>
  <c r="H19" i="1"/>
  <c r="H36" i="1"/>
  <c r="H37" i="1"/>
  <c r="H38" i="1"/>
  <c r="H39" i="1"/>
  <c r="H21" i="1"/>
  <c r="H22" i="1"/>
  <c r="H23" i="1"/>
  <c r="H43" i="1"/>
  <c r="H45" i="1"/>
  <c r="H44" i="1"/>
  <c r="H46" i="1"/>
  <c r="H47" i="1"/>
  <c r="H29" i="1" l="1"/>
  <c r="H30" i="1" s="1"/>
  <c r="H31" i="1" s="1"/>
  <c r="H48" i="1"/>
</calcChain>
</file>

<file path=xl/sharedStrings.xml><?xml version="1.0" encoding="utf-8"?>
<sst xmlns="http://schemas.openxmlformats.org/spreadsheetml/2006/main" count="67" uniqueCount="61">
  <si>
    <t>Preis</t>
  </si>
  <si>
    <t>Aufzug für d. Honigraum, Bienenhaus usw. o. Akkuschr.</t>
  </si>
  <si>
    <t>Brückenwagen für Portalkran bis 1,95 m</t>
  </si>
  <si>
    <t>U-Scheiben mit Senkloch mit Schrauben</t>
  </si>
  <si>
    <t>Tragebalken aus Edelstahl für Abfülleimer</t>
  </si>
  <si>
    <t>Tragegriffe 1 Paar aus Edelstahl für Hobbock</t>
  </si>
  <si>
    <t>Rührstab M 14 Gewinde mit 2 Rührteller</t>
  </si>
  <si>
    <t>Rührstab M 14 Gewinde mit 5 Rührteller</t>
  </si>
  <si>
    <t>Rührteller für Rührstab</t>
  </si>
  <si>
    <t>Honigstampfer</t>
  </si>
  <si>
    <t>Hebe-und Kippgerät für 40 Kg Hobbocks </t>
  </si>
  <si>
    <t>Laufschiene 30 mm Typ 100</t>
  </si>
  <si>
    <t>Halter 102 für Schiene Typ 100</t>
  </si>
  <si>
    <t>Schienenverriegelungen mit Magnet</t>
  </si>
  <si>
    <t>Wabenständer für Honigwaben</t>
  </si>
  <si>
    <t>Siebhilfe</t>
  </si>
  <si>
    <t>Artikel</t>
  </si>
  <si>
    <t>Straße Haus-Nr.</t>
  </si>
  <si>
    <t>Land</t>
  </si>
  <si>
    <t>Lieferanschrift</t>
  </si>
  <si>
    <t>Postleitzahl Wohnort</t>
  </si>
  <si>
    <t>E-Mail-Adresse</t>
  </si>
  <si>
    <t>Telefon-Nr.</t>
  </si>
  <si>
    <t>Beuten-Tragegurt mit Magnetklammern</t>
  </si>
  <si>
    <t>Wanne für Wabenwender mit Wannenverstärkung</t>
  </si>
  <si>
    <t>www.imkerhilfen.de</t>
  </si>
  <si>
    <t>Heinrich Niemeier</t>
  </si>
  <si>
    <t>Pastorskamp 9a</t>
  </si>
  <si>
    <t>D-48683 Ahaus</t>
  </si>
  <si>
    <t>Telefon: +49(0)151 15625778</t>
  </si>
  <si>
    <t xml:space="preserve">Bestellung an: </t>
  </si>
  <si>
    <t>info@imkerhilfen.de</t>
  </si>
  <si>
    <t>Gesamtkosten:</t>
  </si>
  <si>
    <t>+ Versandkosten gemäß Preisliste, Gewicht und Zielland</t>
  </si>
  <si>
    <r>
      <t xml:space="preserve">Abstand-
halter 
</t>
    </r>
    <r>
      <rPr>
        <sz val="10"/>
        <color rgb="FFFF0000"/>
        <rFont val="Calibri"/>
        <family val="2"/>
        <scheme val="minor"/>
      </rPr>
      <t>(j/n)</t>
    </r>
  </si>
  <si>
    <t>Menge</t>
  </si>
  <si>
    <r>
      <t xml:space="preserve">Hoffmann-
Seitenteil 
</t>
    </r>
    <r>
      <rPr>
        <sz val="10"/>
        <color rgb="FFFF0000"/>
        <rFont val="Calibri"/>
        <family val="2"/>
      </rPr>
      <t>(j/n)</t>
    </r>
  </si>
  <si>
    <t>Besteller (Nachname, Vorname)</t>
  </si>
  <si>
    <t>Gesamt-
preis</t>
  </si>
  <si>
    <r>
      <rPr>
        <b/>
        <sz val="11"/>
        <rFont val="Calibri"/>
        <family val="2"/>
      </rPr>
      <t>Wabenwender</t>
    </r>
    <r>
      <rPr>
        <sz val="11"/>
        <rFont val="Calibri"/>
        <family val="2"/>
      </rPr>
      <t xml:space="preserve"> ohne Wanne</t>
    </r>
  </si>
  <si>
    <r>
      <rPr>
        <b/>
        <sz val="11"/>
        <color rgb="FFFF0000"/>
        <rFont val="Calibri"/>
        <family val="2"/>
        <scheme val="minor"/>
      </rPr>
      <t xml:space="preserve">Bitte bei Wabenwender und Wabenständer beachten: </t>
    </r>
    <r>
      <rPr>
        <sz val="11"/>
        <color rgb="FFFF0000"/>
        <rFont val="Calibri"/>
        <family val="2"/>
        <scheme val="minor"/>
      </rPr>
      <t xml:space="preserve">
Wabenmaß angeben: Zander, Dadant, DNM, …
Seitenteile angeben: Hoffmann, Abstandhalter, …</t>
    </r>
  </si>
  <si>
    <t>Infos zum Kauf Rührgerät (extern) per Email anfragen</t>
  </si>
  <si>
    <r>
      <t xml:space="preserve">Wabenmaß </t>
    </r>
    <r>
      <rPr>
        <sz val="10"/>
        <color rgb="FFFF0000"/>
        <rFont val="Calibri"/>
        <family val="2"/>
      </rPr>
      <t>u. Länge untere Leiste</t>
    </r>
  </si>
  <si>
    <r>
      <rPr>
        <b/>
        <sz val="11"/>
        <rFont val="Calibri"/>
        <family val="2"/>
      </rPr>
      <t>Entdecklungsgabel</t>
    </r>
    <r>
      <rPr>
        <sz val="11"/>
        <rFont val="Calibri"/>
        <family val="2"/>
      </rPr>
      <t> mit zwei gegenpoligen Magneten</t>
    </r>
  </si>
  <si>
    <r>
      <t xml:space="preserve">Bemerkung 
</t>
    </r>
    <r>
      <rPr>
        <b/>
        <sz val="12"/>
        <color rgb="FFFF0000"/>
        <rFont val="Calibri"/>
        <family val="2"/>
      </rPr>
      <t>(Wabenmaß usw.)</t>
    </r>
  </si>
  <si>
    <t>Schwarmfanggerät (ohne Teleskopstange)</t>
  </si>
  <si>
    <t>Bitte vor Bestellung anrufen!</t>
  </si>
  <si>
    <t>Honigernte: Waben entdeckeln und Honig rühren</t>
  </si>
  <si>
    <t>Nettopreis</t>
  </si>
  <si>
    <t>Mehrwertsteuer (19 %)</t>
  </si>
  <si>
    <r>
      <t>Hebehilfen (</t>
    </r>
    <r>
      <rPr>
        <b/>
        <sz val="12"/>
        <color rgb="FF0070C0"/>
        <rFont val="Calibri"/>
        <family val="2"/>
      </rPr>
      <t>ab 2023 anderer Lieferant, aber Bestellung u. Beratung weiterhin hier möglich</t>
    </r>
    <r>
      <rPr>
        <b/>
        <sz val="12"/>
        <rFont val="Calibri"/>
        <family val="2"/>
      </rPr>
      <t>)</t>
    </r>
  </si>
  <si>
    <r>
      <t xml:space="preserve">Preis </t>
    </r>
    <r>
      <rPr>
        <sz val="10"/>
        <rFont val="Calibri"/>
        <family val="2"/>
      </rPr>
      <t>incl.MwSt</t>
    </r>
  </si>
  <si>
    <r>
      <t xml:space="preserve">Hebegriff für Eimer mit Tragebügel </t>
    </r>
    <r>
      <rPr>
        <b/>
        <sz val="11"/>
        <rFont val="Calibri"/>
        <family val="2"/>
      </rPr>
      <t>(Neu)</t>
    </r>
  </si>
  <si>
    <t>Zargenhebegerät</t>
  </si>
  <si>
    <t>Beutentragehilfe/-sänfte (nicht verstellbar)</t>
  </si>
  <si>
    <t>Beutentragehilfe/-sänfte (verstellbar)</t>
  </si>
  <si>
    <t>Beutentypen-/maße angeben!</t>
  </si>
  <si>
    <t>Beutentyp-/maß angeben!</t>
  </si>
  <si>
    <t>Bestellschein (Stand November 2023)</t>
  </si>
  <si>
    <t>Futterrohr mit Trichter (für Befüllung Futtertaschen)</t>
  </si>
  <si>
    <t>Bei Bestellung anrufen!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</si>
</sst>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,??#,##0.00\ &quot;€&quot;;[Red]\-?,??#,##0.00\ &quot;€&quot;"/>
    <numFmt numFmtId="165" formatCode="?,??0.00"/>
    <numFmt numFmtId="166" formatCode="??0.00\ &quot;€&quot;"/>
    <numFmt numFmtId="167" formatCode="?,??0.00\ &quot;€&quot;"/>
  </numFmts>
  <fonts count="27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164" fontId="3" fillId="2" borderId="0" xfId="0" applyNumberFormat="1" applyFont="1" applyFill="1" applyAlignment="1">
      <alignment horizontal="left" vertical="top" indent="1"/>
    </xf>
    <xf numFmtId="164" fontId="4" fillId="2" borderId="12" xfId="0" applyNumberFormat="1" applyFont="1" applyFill="1" applyBorder="1" applyAlignment="1" applyProtection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right" vertical="top" indent="1"/>
      <protection locked="0"/>
    </xf>
    <xf numFmtId="167" fontId="4" fillId="2" borderId="5" xfId="0" applyNumberFormat="1" applyFont="1" applyFill="1" applyBorder="1" applyAlignment="1">
      <alignment horizontal="center" vertical="top" wrapText="1"/>
    </xf>
    <xf numFmtId="167" fontId="10" fillId="2" borderId="16" xfId="0" applyNumberFormat="1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left" vertical="top" indent="1"/>
    </xf>
    <xf numFmtId="0" fontId="3" fillId="2" borderId="24" xfId="0" applyFont="1" applyFill="1" applyBorder="1" applyAlignment="1">
      <alignment horizontal="left" vertical="top" indent="1"/>
    </xf>
    <xf numFmtId="0" fontId="3" fillId="2" borderId="25" xfId="0" applyFont="1" applyFill="1" applyBorder="1" applyAlignment="1">
      <alignment horizontal="left" vertical="top" indent="1"/>
    </xf>
    <xf numFmtId="167" fontId="4" fillId="2" borderId="4" xfId="0" applyNumberFormat="1" applyFont="1" applyFill="1" applyBorder="1" applyAlignment="1">
      <alignment horizontal="center" vertical="top" wrapText="1"/>
    </xf>
    <xf numFmtId="167" fontId="4" fillId="2" borderId="26" xfId="0" applyNumberFormat="1" applyFont="1" applyFill="1" applyBorder="1" applyAlignment="1">
      <alignment horizontal="center" vertical="top" wrapText="1"/>
    </xf>
    <xf numFmtId="167" fontId="4" fillId="2" borderId="3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4" fillId="2" borderId="9" xfId="0" applyNumberFormat="1" applyFont="1" applyFill="1" applyBorder="1" applyAlignment="1" applyProtection="1">
      <alignment horizontal="center" vertical="top" wrapText="1"/>
    </xf>
    <xf numFmtId="0" fontId="2" fillId="2" borderId="35" xfId="0" quotePrefix="1" applyFont="1" applyFill="1" applyBorder="1" applyAlignment="1" applyProtection="1">
      <alignment horizontal="center" vertical="top" wrapText="1"/>
    </xf>
    <xf numFmtId="0" fontId="0" fillId="2" borderId="35" xfId="0" applyFill="1" applyBorder="1" applyAlignment="1">
      <alignment horizontal="center" vertical="top"/>
    </xf>
    <xf numFmtId="164" fontId="4" fillId="2" borderId="35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right" vertical="top" indent="1"/>
      <protection locked="0"/>
    </xf>
    <xf numFmtId="166" fontId="5" fillId="2" borderId="1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right"/>
    </xf>
    <xf numFmtId="165" fontId="4" fillId="2" borderId="40" xfId="0" applyNumberFormat="1" applyFont="1" applyFill="1" applyBorder="1" applyAlignment="1" applyProtection="1">
      <alignment horizontal="center" wrapText="1"/>
    </xf>
    <xf numFmtId="165" fontId="4" fillId="2" borderId="41" xfId="0" applyNumberFormat="1" applyFont="1" applyFill="1" applyBorder="1" applyAlignment="1" applyProtection="1">
      <alignment horizontal="center" wrapText="1"/>
    </xf>
    <xf numFmtId="0" fontId="5" fillId="2" borderId="42" xfId="0" applyFont="1" applyFill="1" applyBorder="1" applyAlignment="1" applyProtection="1">
      <alignment horizontal="center" wrapText="1"/>
    </xf>
    <xf numFmtId="167" fontId="5" fillId="2" borderId="4" xfId="0" applyNumberFormat="1" applyFont="1" applyFill="1" applyBorder="1" applyAlignment="1">
      <alignment horizontal="center" wrapText="1"/>
    </xf>
    <xf numFmtId="167" fontId="10" fillId="2" borderId="5" xfId="0" applyNumberFormat="1" applyFont="1" applyFill="1" applyBorder="1" applyAlignment="1">
      <alignment horizontal="center" vertical="top"/>
    </xf>
    <xf numFmtId="167" fontId="23" fillId="2" borderId="16" xfId="0" applyNumberFormat="1" applyFont="1" applyFill="1" applyBorder="1" applyAlignment="1">
      <alignment horizontal="center" vertical="top"/>
    </xf>
    <xf numFmtId="167" fontId="23" fillId="2" borderId="4" xfId="0" applyNumberFormat="1" applyFont="1" applyFill="1" applyBorder="1" applyAlignment="1">
      <alignment horizontal="center" vertical="top"/>
    </xf>
    <xf numFmtId="166" fontId="4" fillId="2" borderId="43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Border="1" applyAlignment="1" applyProtection="1">
      <alignment horizontal="right" vertical="top" indent="1"/>
      <protection locked="0"/>
    </xf>
    <xf numFmtId="167" fontId="4" fillId="2" borderId="44" xfId="0" applyNumberFormat="1" applyFont="1" applyFill="1" applyBorder="1" applyAlignment="1">
      <alignment horizontal="center" vertical="top" wrapText="1"/>
    </xf>
    <xf numFmtId="166" fontId="4" fillId="2" borderId="28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 applyProtection="1">
      <alignment horizontal="right" vertical="top" indent="1"/>
      <protection locked="0"/>
    </xf>
    <xf numFmtId="165" fontId="3" fillId="0" borderId="8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>
      <alignment vertical="top"/>
    </xf>
    <xf numFmtId="0" fontId="0" fillId="0" borderId="3" xfId="0" applyBorder="1" applyAlignment="1">
      <alignment vertical="top"/>
    </xf>
    <xf numFmtId="0" fontId="25" fillId="2" borderId="17" xfId="0" quotePrefix="1" applyFont="1" applyFill="1" applyBorder="1" applyAlignment="1" applyProtection="1">
      <alignment horizontal="center" vertical="top" wrapText="1"/>
    </xf>
    <xf numFmtId="0" fontId="25" fillId="2" borderId="18" xfId="0" quotePrefix="1" applyFont="1" applyFill="1" applyBorder="1" applyAlignment="1" applyProtection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26" fillId="2" borderId="3" xfId="0" applyFont="1" applyFill="1" applyBorder="1" applyAlignment="1">
      <alignment horizontal="left" vertical="top" wrapText="1" indent="1"/>
    </xf>
    <xf numFmtId="165" fontId="3" fillId="0" borderId="29" xfId="0" applyNumberFormat="1" applyFont="1" applyFill="1" applyBorder="1" applyAlignment="1" applyProtection="1">
      <alignment horizontal="center" vertical="top"/>
      <protection locked="0"/>
    </xf>
    <xf numFmtId="0" fontId="0" fillId="0" borderId="30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2" fillId="2" borderId="15" xfId="0" applyFont="1" applyFill="1" applyBorder="1" applyAlignment="1">
      <alignment horizontal="right" vertical="top" indent="1"/>
    </xf>
    <xf numFmtId="0" fontId="2" fillId="2" borderId="13" xfId="0" applyFont="1" applyFill="1" applyBorder="1" applyAlignment="1">
      <alignment horizontal="right" vertical="top" indent="1"/>
    </xf>
    <xf numFmtId="0" fontId="15" fillId="2" borderId="13" xfId="0" applyFont="1" applyFill="1" applyBorder="1" applyAlignment="1">
      <alignment horizontal="right" vertical="top" indent="1"/>
    </xf>
    <xf numFmtId="0" fontId="15" fillId="2" borderId="14" xfId="0" applyFont="1" applyFill="1" applyBorder="1" applyAlignment="1">
      <alignment horizontal="right" vertical="top" indent="1"/>
    </xf>
    <xf numFmtId="165" fontId="22" fillId="2" borderId="8" xfId="0" applyNumberFormat="1" applyFont="1" applyFill="1" applyBorder="1" applyAlignment="1" applyProtection="1">
      <alignment horizontal="center" vertical="top"/>
      <protection locked="0"/>
    </xf>
    <xf numFmtId="0" fontId="18" fillId="2" borderId="10" xfId="0" applyFont="1" applyFill="1" applyBorder="1" applyAlignment="1">
      <alignment vertical="top"/>
    </xf>
    <xf numFmtId="0" fontId="18" fillId="2" borderId="3" xfId="0" applyFont="1" applyFill="1" applyBorder="1" applyAlignment="1">
      <alignment vertical="top"/>
    </xf>
    <xf numFmtId="0" fontId="16" fillId="2" borderId="22" xfId="0" applyFont="1" applyFill="1" applyBorder="1" applyAlignment="1">
      <alignment horizontal="left" vertical="top" wrapText="1" indent="1"/>
    </xf>
    <xf numFmtId="0" fontId="17" fillId="2" borderId="3" xfId="0" applyFont="1" applyFill="1" applyBorder="1" applyAlignment="1">
      <alignment horizontal="left" vertical="top" wrapText="1" indent="1"/>
    </xf>
    <xf numFmtId="0" fontId="1" fillId="2" borderId="36" xfId="0" applyFont="1" applyFill="1" applyBorder="1" applyAlignment="1">
      <alignment horizontal="center" vertical="top" wrapText="1"/>
    </xf>
    <xf numFmtId="0" fontId="19" fillId="2" borderId="37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1" fillId="2" borderId="22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2" borderId="15" xfId="0" applyFont="1" applyFill="1" applyBorder="1" applyAlignment="1">
      <alignment horizontal="right" vertical="top" indent="1"/>
    </xf>
    <xf numFmtId="0" fontId="3" fillId="2" borderId="13" xfId="0" applyFont="1" applyFill="1" applyBorder="1" applyAlignment="1">
      <alignment horizontal="right" vertical="top" indent="1"/>
    </xf>
    <xf numFmtId="0" fontId="0" fillId="2" borderId="13" xfId="0" applyFont="1" applyFill="1" applyBorder="1" applyAlignment="1">
      <alignment horizontal="right" vertical="top" indent="1"/>
    </xf>
    <xf numFmtId="0" fontId="0" fillId="2" borderId="14" xfId="0" applyFont="1" applyFill="1" applyBorder="1" applyAlignment="1">
      <alignment horizontal="right" vertical="top" indent="1"/>
    </xf>
    <xf numFmtId="0" fontId="3" fillId="2" borderId="22" xfId="0" applyFont="1" applyFill="1" applyBorder="1" applyAlignment="1">
      <alignment horizontal="right" vertical="top" indent="1"/>
    </xf>
    <xf numFmtId="0" fontId="3" fillId="2" borderId="10" xfId="0" applyFont="1" applyFill="1" applyBorder="1" applyAlignment="1">
      <alignment horizontal="right" vertical="top" indent="1"/>
    </xf>
    <xf numFmtId="0" fontId="0" fillId="2" borderId="10" xfId="0" applyFont="1" applyFill="1" applyBorder="1" applyAlignment="1">
      <alignment horizontal="right" vertical="top" indent="1"/>
    </xf>
    <xf numFmtId="0" fontId="0" fillId="2" borderId="3" xfId="0" applyFont="1" applyFill="1" applyBorder="1" applyAlignment="1">
      <alignment horizontal="right" vertical="top" indent="1"/>
    </xf>
    <xf numFmtId="165" fontId="22" fillId="0" borderId="8" xfId="0" applyNumberFormat="1" applyFont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2" fillId="2" borderId="33" xfId="0" applyFont="1" applyFill="1" applyBorder="1" applyAlignment="1">
      <alignment horizontal="right" vertical="top" indent="1"/>
    </xf>
    <xf numFmtId="0" fontId="2" fillId="2" borderId="34" xfId="0" applyFont="1" applyFill="1" applyBorder="1" applyAlignment="1">
      <alignment horizontal="right" vertical="top" indent="1"/>
    </xf>
    <xf numFmtId="0" fontId="15" fillId="2" borderId="34" xfId="0" applyFont="1" applyFill="1" applyBorder="1" applyAlignment="1">
      <alignment horizontal="right" vertical="top" indent="1"/>
    </xf>
    <xf numFmtId="0" fontId="15" fillId="2" borderId="21" xfId="0" applyFont="1" applyFill="1" applyBorder="1" applyAlignment="1">
      <alignment horizontal="right" vertical="top" indent="1"/>
    </xf>
    <xf numFmtId="0" fontId="3" fillId="2" borderId="33" xfId="0" applyFont="1" applyFill="1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indent="1"/>
    </xf>
    <xf numFmtId="0" fontId="0" fillId="0" borderId="1" xfId="0" applyFill="1" applyBorder="1" applyAlignment="1">
      <alignment horizontal="left" vertical="top" indent="1"/>
    </xf>
    <xf numFmtId="0" fontId="0" fillId="0" borderId="4" xfId="0" applyFill="1" applyBorder="1" applyAlignment="1">
      <alignment horizontal="left" vertical="top" indent="1"/>
    </xf>
    <xf numFmtId="165" fontId="3" fillId="0" borderId="39" xfId="0" applyNumberFormat="1" applyFont="1" applyBorder="1" applyAlignment="1" applyProtection="1">
      <alignment horizontal="center" vertical="top"/>
      <protection locked="0"/>
    </xf>
    <xf numFmtId="0" fontId="0" fillId="0" borderId="34" xfId="0" applyBorder="1" applyAlignment="1">
      <alignment vertical="top"/>
    </xf>
    <xf numFmtId="0" fontId="0" fillId="0" borderId="21" xfId="0" applyBorder="1" applyAlignment="1">
      <alignment vertical="top"/>
    </xf>
    <xf numFmtId="0" fontId="18" fillId="2" borderId="22" xfId="0" applyFont="1" applyFill="1" applyBorder="1" applyAlignment="1">
      <alignment horizontal="left" wrapText="1" indent="1"/>
    </xf>
    <xf numFmtId="0" fontId="18" fillId="2" borderId="3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left" vertical="top" indent="1"/>
    </xf>
    <xf numFmtId="0" fontId="1" fillId="2" borderId="15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left" vertical="top" indent="1"/>
    </xf>
    <xf numFmtId="0" fontId="0" fillId="0" borderId="20" xfId="0" applyFill="1" applyBorder="1" applyAlignment="1">
      <alignment horizontal="left" vertical="top" indent="1"/>
    </xf>
    <xf numFmtId="0" fontId="0" fillId="0" borderId="9" xfId="0" applyFill="1" applyBorder="1" applyAlignment="1">
      <alignment horizontal="left" vertical="top" indent="1"/>
    </xf>
    <xf numFmtId="164" fontId="11" fillId="2" borderId="0" xfId="1" applyNumberFormat="1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4" fontId="6" fillId="2" borderId="0" xfId="1" applyNumberFormat="1" applyFill="1" applyAlignment="1">
      <alignment horizontal="left" vertical="top" indent="1"/>
    </xf>
    <xf numFmtId="164" fontId="1" fillId="2" borderId="0" xfId="0" applyNumberFormat="1" applyFont="1" applyFill="1" applyBorder="1" applyAlignment="1">
      <alignment horizontal="left" vertical="top" indent="1"/>
    </xf>
    <xf numFmtId="0" fontId="7" fillId="0" borderId="0" xfId="0" applyFont="1" applyAlignment="1">
      <alignment horizontal="left" vertical="top" indent="1"/>
    </xf>
    <xf numFmtId="0" fontId="3" fillId="0" borderId="21" xfId="0" applyFont="1" applyFill="1" applyBorder="1" applyAlignment="1">
      <alignment horizontal="left" vertical="top" indent="1"/>
    </xf>
    <xf numFmtId="0" fontId="0" fillId="0" borderId="2" xfId="0" applyFill="1" applyBorder="1" applyAlignment="1">
      <alignment horizontal="left" vertical="top" indent="1"/>
    </xf>
    <xf numFmtId="0" fontId="0" fillId="0" borderId="5" xfId="0" applyFill="1" applyBorder="1" applyAlignment="1">
      <alignment horizontal="left" vertical="top" indent="1"/>
    </xf>
  </cellXfs>
  <cellStyles count="2">
    <cellStyle name="Hyperlink" xfId="1" builtinId="8"/>
    <cellStyle name="Standard" xfId="0" builtinId="0"/>
  </cellStyles>
  <dxfs count="11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11</xdr:row>
      <xdr:rowOff>38080</xdr:rowOff>
    </xdr:from>
    <xdr:to>
      <xdr:col>13</xdr:col>
      <xdr:colOff>742950</xdr:colOff>
      <xdr:row>42</xdr:row>
      <xdr:rowOff>171430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4029055"/>
          <a:ext cx="5334000" cy="666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kerhilfen.de/" TargetMode="External"/><Relationship Id="rId1" Type="http://schemas.openxmlformats.org/officeDocument/2006/relationships/hyperlink" Target="mailto:info@imkerhilfen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topLeftCell="A10" zoomScaleNormal="100" zoomScaleSheetLayoutView="100" workbookViewId="0">
      <selection activeCell="E22" sqref="E22:G22"/>
    </sheetView>
  </sheetViews>
  <sheetFormatPr baseColWidth="10" defaultColWidth="14" defaultRowHeight="15" x14ac:dyDescent="0.25"/>
  <cols>
    <col min="1" max="1" width="31.140625" style="2" bestFit="1" customWidth="1"/>
    <col min="2" max="2" width="19.7109375" style="2" customWidth="1"/>
    <col min="3" max="3" width="8.85546875" style="2" bestFit="1" customWidth="1"/>
    <col min="4" max="4" width="7.7109375" style="3" bestFit="1" customWidth="1"/>
    <col min="5" max="5" width="10.7109375" style="3" customWidth="1"/>
    <col min="6" max="6" width="9.28515625" style="3" bestFit="1" customWidth="1"/>
    <col min="7" max="7" width="8" style="3" bestFit="1" customWidth="1"/>
    <col min="8" max="8" width="9.42578125" style="4" customWidth="1"/>
    <col min="9" max="16384" width="14" style="2"/>
  </cols>
  <sheetData>
    <row r="1" spans="1:8" ht="18.75" x14ac:dyDescent="0.25">
      <c r="A1" s="115" t="s">
        <v>25</v>
      </c>
      <c r="B1" s="115"/>
      <c r="C1" s="115"/>
      <c r="D1" s="115"/>
      <c r="E1" s="116"/>
      <c r="F1" s="116"/>
      <c r="G1" s="116"/>
      <c r="H1" s="116"/>
    </row>
    <row r="2" spans="1:8" ht="19.5" thickBot="1" x14ac:dyDescent="0.3">
      <c r="A2" s="104" t="s">
        <v>58</v>
      </c>
      <c r="B2" s="104"/>
      <c r="C2" s="105"/>
      <c r="D2" s="105"/>
      <c r="E2" s="105"/>
      <c r="F2" s="105"/>
      <c r="G2" s="105"/>
      <c r="H2" s="105"/>
    </row>
    <row r="3" spans="1:8" ht="16.5" thickBot="1" x14ac:dyDescent="0.3">
      <c r="A3" s="99" t="s">
        <v>19</v>
      </c>
      <c r="B3" s="100"/>
      <c r="C3" s="101"/>
      <c r="D3" s="102"/>
      <c r="E3" s="103"/>
      <c r="F3" s="118" t="s">
        <v>30</v>
      </c>
      <c r="G3" s="119"/>
      <c r="H3" s="119"/>
    </row>
    <row r="4" spans="1:8" ht="15.75" customHeight="1" thickTop="1" x14ac:dyDescent="0.25">
      <c r="A4" s="14" t="s">
        <v>37</v>
      </c>
      <c r="B4" s="120"/>
      <c r="C4" s="121"/>
      <c r="D4" s="121"/>
      <c r="E4" s="122"/>
      <c r="F4" s="117" t="s">
        <v>31</v>
      </c>
      <c r="G4" s="106"/>
      <c r="H4" s="106"/>
    </row>
    <row r="5" spans="1:8" ht="15.75" customHeight="1" x14ac:dyDescent="0.25">
      <c r="A5" s="15" t="s">
        <v>17</v>
      </c>
      <c r="B5" s="91"/>
      <c r="C5" s="92"/>
      <c r="D5" s="92"/>
      <c r="E5" s="93"/>
      <c r="F5" s="106" t="s">
        <v>26</v>
      </c>
      <c r="G5" s="106"/>
      <c r="H5" s="106"/>
    </row>
    <row r="6" spans="1:8" ht="15.75" customHeight="1" x14ac:dyDescent="0.25">
      <c r="A6" s="15" t="s">
        <v>20</v>
      </c>
      <c r="B6" s="91"/>
      <c r="C6" s="92"/>
      <c r="D6" s="92"/>
      <c r="E6" s="93"/>
      <c r="F6" s="106" t="s">
        <v>27</v>
      </c>
      <c r="G6" s="106"/>
      <c r="H6" s="106"/>
    </row>
    <row r="7" spans="1:8" ht="15.75" customHeight="1" x14ac:dyDescent="0.25">
      <c r="A7" s="15" t="s">
        <v>18</v>
      </c>
      <c r="B7" s="91"/>
      <c r="C7" s="92"/>
      <c r="D7" s="92"/>
      <c r="E7" s="93"/>
      <c r="F7" s="106" t="s">
        <v>28</v>
      </c>
      <c r="G7" s="106"/>
      <c r="H7" s="106"/>
    </row>
    <row r="8" spans="1:8" ht="15.75" customHeight="1" x14ac:dyDescent="0.25">
      <c r="A8" s="15" t="s">
        <v>22</v>
      </c>
      <c r="B8" s="91"/>
      <c r="C8" s="92"/>
      <c r="D8" s="92"/>
      <c r="E8" s="93"/>
      <c r="F8" s="106" t="s">
        <v>29</v>
      </c>
      <c r="G8" s="106"/>
      <c r="H8" s="106"/>
    </row>
    <row r="9" spans="1:8" ht="15.75" customHeight="1" thickBot="1" x14ac:dyDescent="0.3">
      <c r="A9" s="16" t="s">
        <v>21</v>
      </c>
      <c r="B9" s="112"/>
      <c r="C9" s="113"/>
      <c r="D9" s="113"/>
      <c r="E9" s="114"/>
      <c r="F9" s="8"/>
      <c r="G9" s="8"/>
      <c r="H9" s="8"/>
    </row>
    <row r="10" spans="1:8" ht="3.95" customHeight="1" x14ac:dyDescent="0.25">
      <c r="A10" s="7"/>
      <c r="B10" s="7"/>
      <c r="C10" s="7"/>
      <c r="D10" s="5"/>
      <c r="E10" s="6"/>
      <c r="F10" s="5"/>
      <c r="G10" s="5"/>
      <c r="H10" s="5"/>
    </row>
    <row r="11" spans="1:8" ht="3.95" customHeight="1" thickBot="1" x14ac:dyDescent="0.3">
      <c r="A11" s="7"/>
      <c r="B11" s="7"/>
      <c r="C11" s="7"/>
      <c r="D11" s="5"/>
      <c r="E11" s="6"/>
      <c r="F11" s="5"/>
      <c r="G11" s="5"/>
      <c r="H11" s="5"/>
    </row>
    <row r="12" spans="1:8" s="1" customFormat="1" ht="16.5" thickTop="1" x14ac:dyDescent="0.25">
      <c r="A12" s="107" t="s">
        <v>47</v>
      </c>
      <c r="B12" s="108"/>
      <c r="C12" s="109"/>
      <c r="D12" s="109"/>
      <c r="E12" s="109"/>
      <c r="F12" s="109"/>
      <c r="G12" s="109"/>
      <c r="H12" s="110"/>
    </row>
    <row r="13" spans="1:8" s="1" customFormat="1" ht="31.5" customHeight="1" x14ac:dyDescent="0.25">
      <c r="A13" s="70" t="s">
        <v>16</v>
      </c>
      <c r="B13" s="52"/>
      <c r="C13" s="25" t="s">
        <v>51</v>
      </c>
      <c r="D13" s="26" t="s">
        <v>35</v>
      </c>
      <c r="E13" s="71" t="s">
        <v>44</v>
      </c>
      <c r="F13" s="72"/>
      <c r="G13" s="73"/>
      <c r="H13" s="27" t="s">
        <v>38</v>
      </c>
    </row>
    <row r="14" spans="1:8" ht="44.25" customHeight="1" x14ac:dyDescent="0.25">
      <c r="A14" s="97" t="s">
        <v>40</v>
      </c>
      <c r="B14" s="98"/>
      <c r="C14" s="30"/>
      <c r="D14" s="31"/>
      <c r="E14" s="32" t="s">
        <v>42</v>
      </c>
      <c r="F14" s="33" t="s">
        <v>36</v>
      </c>
      <c r="G14" s="34" t="s">
        <v>34</v>
      </c>
      <c r="H14" s="35"/>
    </row>
    <row r="15" spans="1:8" ht="15" customHeight="1" x14ac:dyDescent="0.25">
      <c r="A15" s="89" t="s">
        <v>39</v>
      </c>
      <c r="B15" s="90"/>
      <c r="C15" s="28">
        <v>118.3</v>
      </c>
      <c r="D15" s="29"/>
      <c r="E15" s="94"/>
      <c r="F15" s="95"/>
      <c r="G15" s="96"/>
      <c r="H15" s="12">
        <f t="shared" ref="H15:H26" si="0">C15*D15</f>
        <v>0</v>
      </c>
    </row>
    <row r="16" spans="1:8" ht="15" customHeight="1" x14ac:dyDescent="0.25">
      <c r="A16" s="51" t="s">
        <v>24</v>
      </c>
      <c r="B16" s="52"/>
      <c r="C16" s="10">
        <v>34.85</v>
      </c>
      <c r="D16" s="11"/>
      <c r="E16" s="44"/>
      <c r="F16" s="45"/>
      <c r="G16" s="46"/>
      <c r="H16" s="12">
        <f t="shared" si="0"/>
        <v>0</v>
      </c>
    </row>
    <row r="17" spans="1:8" ht="15" customHeight="1" x14ac:dyDescent="0.25">
      <c r="A17" s="51" t="s">
        <v>14</v>
      </c>
      <c r="B17" s="52"/>
      <c r="C17" s="10">
        <v>41.2</v>
      </c>
      <c r="D17" s="11"/>
      <c r="E17" s="44"/>
      <c r="F17" s="45"/>
      <c r="G17" s="46"/>
      <c r="H17" s="12">
        <f t="shared" si="0"/>
        <v>0</v>
      </c>
    </row>
    <row r="18" spans="1:8" ht="15" customHeight="1" x14ac:dyDescent="0.25">
      <c r="A18" s="51" t="s">
        <v>43</v>
      </c>
      <c r="B18" s="111"/>
      <c r="C18" s="10">
        <v>18.399999999999999</v>
      </c>
      <c r="D18" s="11"/>
      <c r="E18" s="44"/>
      <c r="F18" s="45"/>
      <c r="G18" s="46"/>
      <c r="H18" s="12">
        <f t="shared" si="0"/>
        <v>0</v>
      </c>
    </row>
    <row r="19" spans="1:8" ht="15" customHeight="1" x14ac:dyDescent="0.25">
      <c r="A19" s="51" t="s">
        <v>15</v>
      </c>
      <c r="B19" s="52"/>
      <c r="C19" s="10">
        <v>59.7</v>
      </c>
      <c r="D19" s="11"/>
      <c r="E19" s="44"/>
      <c r="F19" s="45"/>
      <c r="G19" s="46"/>
      <c r="H19" s="12">
        <f t="shared" si="0"/>
        <v>0</v>
      </c>
    </row>
    <row r="20" spans="1:8" ht="15" customHeight="1" x14ac:dyDescent="0.25">
      <c r="A20" s="51" t="s">
        <v>52</v>
      </c>
      <c r="B20" s="52"/>
      <c r="C20" s="10">
        <v>16.2</v>
      </c>
      <c r="D20" s="11"/>
      <c r="E20" s="44"/>
      <c r="F20" s="45"/>
      <c r="G20" s="46"/>
      <c r="H20" s="12">
        <f t="shared" ref="H20" si="1">C20*D20</f>
        <v>0</v>
      </c>
    </row>
    <row r="21" spans="1:8" ht="15" customHeight="1" x14ac:dyDescent="0.25">
      <c r="A21" s="51" t="s">
        <v>6</v>
      </c>
      <c r="B21" s="52"/>
      <c r="C21" s="10">
        <v>52.8</v>
      </c>
      <c r="D21" s="11"/>
      <c r="E21" s="44"/>
      <c r="F21" s="45"/>
      <c r="G21" s="46"/>
      <c r="H21" s="12">
        <f t="shared" si="0"/>
        <v>0</v>
      </c>
    </row>
    <row r="22" spans="1:8" ht="15" customHeight="1" x14ac:dyDescent="0.25">
      <c r="A22" s="51" t="s">
        <v>7</v>
      </c>
      <c r="B22" s="52"/>
      <c r="C22" s="10">
        <v>96.9</v>
      </c>
      <c r="D22" s="11"/>
      <c r="E22" s="44"/>
      <c r="F22" s="45"/>
      <c r="G22" s="46"/>
      <c r="H22" s="12">
        <f t="shared" si="0"/>
        <v>0</v>
      </c>
    </row>
    <row r="23" spans="1:8" ht="15" customHeight="1" x14ac:dyDescent="0.25">
      <c r="A23" s="51" t="s">
        <v>8</v>
      </c>
      <c r="B23" s="52"/>
      <c r="C23" s="10">
        <v>16.25</v>
      </c>
      <c r="D23" s="11"/>
      <c r="E23" s="44"/>
      <c r="F23" s="45"/>
      <c r="G23" s="46"/>
      <c r="H23" s="12">
        <f t="shared" si="0"/>
        <v>0</v>
      </c>
    </row>
    <row r="24" spans="1:8" ht="15" customHeight="1" x14ac:dyDescent="0.25">
      <c r="A24" s="51" t="s">
        <v>9</v>
      </c>
      <c r="B24" s="52"/>
      <c r="C24" s="10">
        <v>74.75</v>
      </c>
      <c r="D24" s="11"/>
      <c r="E24" s="44"/>
      <c r="F24" s="45"/>
      <c r="G24" s="46"/>
      <c r="H24" s="12">
        <f t="shared" ref="H24" si="2">C24*D24</f>
        <v>0</v>
      </c>
    </row>
    <row r="25" spans="1:8" ht="15" customHeight="1" x14ac:dyDescent="0.25">
      <c r="A25" s="51" t="s">
        <v>59</v>
      </c>
      <c r="B25" s="52"/>
      <c r="C25" s="10">
        <v>33</v>
      </c>
      <c r="D25" s="11"/>
      <c r="E25" s="82" t="s">
        <v>60</v>
      </c>
      <c r="F25" s="83"/>
      <c r="G25" s="84"/>
      <c r="H25" s="12">
        <f t="shared" si="0"/>
        <v>0</v>
      </c>
    </row>
    <row r="26" spans="1:8" x14ac:dyDescent="0.25">
      <c r="A26" s="51" t="s">
        <v>54</v>
      </c>
      <c r="B26" s="52"/>
      <c r="C26" s="10">
        <v>135.4</v>
      </c>
      <c r="D26" s="11"/>
      <c r="E26" s="82" t="s">
        <v>57</v>
      </c>
      <c r="F26" s="83"/>
      <c r="G26" s="84"/>
      <c r="H26" s="12">
        <f t="shared" si="0"/>
        <v>0</v>
      </c>
    </row>
    <row r="27" spans="1:8" ht="15" customHeight="1" x14ac:dyDescent="0.25">
      <c r="A27" s="51" t="s">
        <v>55</v>
      </c>
      <c r="B27" s="52"/>
      <c r="C27" s="10">
        <v>140.4</v>
      </c>
      <c r="D27" s="11"/>
      <c r="E27" s="82" t="s">
        <v>56</v>
      </c>
      <c r="F27" s="83"/>
      <c r="G27" s="84"/>
      <c r="H27" s="12">
        <f t="shared" ref="H27:H28" si="3">C27*D27</f>
        <v>0</v>
      </c>
    </row>
    <row r="28" spans="1:8" ht="15" customHeight="1" thickBot="1" x14ac:dyDescent="0.3">
      <c r="A28" s="64" t="s">
        <v>41</v>
      </c>
      <c r="B28" s="65"/>
      <c r="C28" s="39"/>
      <c r="D28" s="40"/>
      <c r="E28" s="44"/>
      <c r="F28" s="45"/>
      <c r="G28" s="46"/>
      <c r="H28" s="41">
        <f t="shared" si="3"/>
        <v>0</v>
      </c>
    </row>
    <row r="29" spans="1:8" ht="14.1" customHeight="1" thickTop="1" x14ac:dyDescent="0.25">
      <c r="A29" s="74" t="s">
        <v>48</v>
      </c>
      <c r="B29" s="75"/>
      <c r="C29" s="76"/>
      <c r="D29" s="76"/>
      <c r="E29" s="76"/>
      <c r="F29" s="76"/>
      <c r="G29" s="77"/>
      <c r="H29" s="37">
        <f>(SUM(H15:H28)/1.19)</f>
        <v>0</v>
      </c>
    </row>
    <row r="30" spans="1:8" ht="14.1" customHeight="1" x14ac:dyDescent="0.25">
      <c r="A30" s="78" t="s">
        <v>49</v>
      </c>
      <c r="B30" s="79"/>
      <c r="C30" s="80"/>
      <c r="D30" s="80"/>
      <c r="E30" s="80"/>
      <c r="F30" s="80"/>
      <c r="G30" s="81"/>
      <c r="H30" s="38">
        <f>H29*0.19</f>
        <v>0</v>
      </c>
    </row>
    <row r="31" spans="1:8" ht="14.1" customHeight="1" x14ac:dyDescent="0.25">
      <c r="A31" s="85" t="s">
        <v>32</v>
      </c>
      <c r="B31" s="86"/>
      <c r="C31" s="87"/>
      <c r="D31" s="87"/>
      <c r="E31" s="87"/>
      <c r="F31" s="87"/>
      <c r="G31" s="88"/>
      <c r="H31" s="36">
        <f>H29+H30</f>
        <v>0</v>
      </c>
    </row>
    <row r="32" spans="1:8" s="1" customFormat="1" ht="14.1" customHeight="1" thickBot="1" x14ac:dyDescent="0.3">
      <c r="A32" s="47" t="s">
        <v>33</v>
      </c>
      <c r="B32" s="48"/>
      <c r="C32" s="49"/>
      <c r="D32" s="49"/>
      <c r="E32" s="49"/>
      <c r="F32" s="49"/>
      <c r="G32" s="50"/>
      <c r="H32" s="21"/>
    </row>
    <row r="33" spans="1:8" ht="6" customHeight="1" thickBot="1" x14ac:dyDescent="0.3">
      <c r="A33" s="22"/>
      <c r="B33" s="22"/>
      <c r="C33" s="23"/>
      <c r="D33" s="23"/>
      <c r="E33" s="23"/>
      <c r="F33" s="23"/>
      <c r="G33" s="23"/>
      <c r="H33" s="24"/>
    </row>
    <row r="34" spans="1:8" ht="15.75" x14ac:dyDescent="0.25">
      <c r="A34" s="66" t="s">
        <v>50</v>
      </c>
      <c r="B34" s="67"/>
      <c r="C34" s="68"/>
      <c r="D34" s="68"/>
      <c r="E34" s="68"/>
      <c r="F34" s="68"/>
      <c r="G34" s="68"/>
      <c r="H34" s="69"/>
    </row>
    <row r="35" spans="1:8" ht="31.5" x14ac:dyDescent="0.25">
      <c r="A35" s="70" t="s">
        <v>16</v>
      </c>
      <c r="B35" s="52"/>
      <c r="C35" s="25" t="s">
        <v>0</v>
      </c>
      <c r="D35" s="26" t="s">
        <v>35</v>
      </c>
      <c r="E35" s="71" t="s">
        <v>44</v>
      </c>
      <c r="F35" s="72"/>
      <c r="G35" s="73"/>
      <c r="H35" s="27" t="s">
        <v>38</v>
      </c>
    </row>
    <row r="36" spans="1:8" x14ac:dyDescent="0.25">
      <c r="A36" s="89" t="s">
        <v>1</v>
      </c>
      <c r="B36" s="90"/>
      <c r="C36" s="28">
        <v>274.5</v>
      </c>
      <c r="D36" s="29"/>
      <c r="E36" s="94"/>
      <c r="F36" s="95"/>
      <c r="G36" s="96"/>
      <c r="H36" s="12">
        <f t="shared" ref="H36:H47" si="4">C36*D36</f>
        <v>0</v>
      </c>
    </row>
    <row r="37" spans="1:8" x14ac:dyDescent="0.25">
      <c r="A37" s="51" t="s">
        <v>2</v>
      </c>
      <c r="B37" s="52"/>
      <c r="C37" s="10">
        <v>143.9</v>
      </c>
      <c r="D37" s="11"/>
      <c r="E37" s="44"/>
      <c r="F37" s="45"/>
      <c r="G37" s="46"/>
      <c r="H37" s="12">
        <f t="shared" si="4"/>
        <v>0</v>
      </c>
    </row>
    <row r="38" spans="1:8" s="1" customFormat="1" x14ac:dyDescent="0.25">
      <c r="A38" s="51" t="s">
        <v>23</v>
      </c>
      <c r="B38" s="52"/>
      <c r="C38" s="10">
        <v>50.7</v>
      </c>
      <c r="D38" s="11"/>
      <c r="E38" s="44"/>
      <c r="F38" s="45"/>
      <c r="G38" s="46"/>
      <c r="H38" s="12">
        <f t="shared" si="4"/>
        <v>0</v>
      </c>
    </row>
    <row r="39" spans="1:8" x14ac:dyDescent="0.25">
      <c r="A39" s="51" t="s">
        <v>3</v>
      </c>
      <c r="B39" s="52"/>
      <c r="C39" s="10">
        <v>0.23</v>
      </c>
      <c r="D39" s="11"/>
      <c r="E39" s="44"/>
      <c r="F39" s="45"/>
      <c r="G39" s="46"/>
      <c r="H39" s="17">
        <f t="shared" si="4"/>
        <v>0</v>
      </c>
    </row>
    <row r="40" spans="1:8" x14ac:dyDescent="0.25">
      <c r="A40" s="51" t="s">
        <v>4</v>
      </c>
      <c r="B40" s="52"/>
      <c r="C40" s="10">
        <v>35.9</v>
      </c>
      <c r="D40" s="11"/>
      <c r="E40" s="44"/>
      <c r="F40" s="45"/>
      <c r="G40" s="46"/>
      <c r="H40" s="12">
        <f t="shared" si="4"/>
        <v>0</v>
      </c>
    </row>
    <row r="41" spans="1:8" x14ac:dyDescent="0.25">
      <c r="A41" s="51" t="s">
        <v>5</v>
      </c>
      <c r="B41" s="52"/>
      <c r="C41" s="10">
        <v>22</v>
      </c>
      <c r="D41" s="11"/>
      <c r="E41" s="44"/>
      <c r="F41" s="45"/>
      <c r="G41" s="46"/>
      <c r="H41" s="12">
        <f t="shared" si="4"/>
        <v>0</v>
      </c>
    </row>
    <row r="42" spans="1:8" x14ac:dyDescent="0.25">
      <c r="A42" s="51" t="s">
        <v>10</v>
      </c>
      <c r="B42" s="52"/>
      <c r="C42" s="10">
        <v>141.19999999999999</v>
      </c>
      <c r="D42" s="11"/>
      <c r="E42" s="44"/>
      <c r="F42" s="45"/>
      <c r="G42" s="46"/>
      <c r="H42" s="12">
        <f t="shared" si="4"/>
        <v>0</v>
      </c>
    </row>
    <row r="43" spans="1:8" s="20" customFormat="1" x14ac:dyDescent="0.25">
      <c r="A43" s="51" t="s">
        <v>11</v>
      </c>
      <c r="B43" s="52"/>
      <c r="C43" s="10">
        <v>18.8</v>
      </c>
      <c r="D43" s="11"/>
      <c r="E43" s="44"/>
      <c r="F43" s="45"/>
      <c r="G43" s="46"/>
      <c r="H43" s="18">
        <f t="shared" si="4"/>
        <v>0</v>
      </c>
    </row>
    <row r="44" spans="1:8" x14ac:dyDescent="0.25">
      <c r="A44" s="51" t="s">
        <v>12</v>
      </c>
      <c r="B44" s="52"/>
      <c r="C44" s="10">
        <v>9.1999999999999993</v>
      </c>
      <c r="D44" s="11"/>
      <c r="E44" s="44"/>
      <c r="F44" s="45"/>
      <c r="G44" s="46"/>
      <c r="H44" s="12">
        <f t="shared" si="4"/>
        <v>0</v>
      </c>
    </row>
    <row r="45" spans="1:8" x14ac:dyDescent="0.25">
      <c r="A45" s="51" t="s">
        <v>13</v>
      </c>
      <c r="B45" s="52"/>
      <c r="C45" s="10">
        <v>5.6</v>
      </c>
      <c r="D45" s="11"/>
      <c r="E45" s="44"/>
      <c r="F45" s="45"/>
      <c r="G45" s="46"/>
      <c r="H45" s="12">
        <f t="shared" si="4"/>
        <v>0</v>
      </c>
    </row>
    <row r="46" spans="1:8" x14ac:dyDescent="0.25">
      <c r="A46" s="51" t="s">
        <v>45</v>
      </c>
      <c r="B46" s="52"/>
      <c r="C46" s="10">
        <v>178</v>
      </c>
      <c r="D46" s="11"/>
      <c r="E46" s="61" t="s">
        <v>46</v>
      </c>
      <c r="F46" s="62"/>
      <c r="G46" s="63"/>
      <c r="H46" s="12">
        <f t="shared" si="4"/>
        <v>0</v>
      </c>
    </row>
    <row r="47" spans="1:8" ht="15.75" thickBot="1" x14ac:dyDescent="0.3">
      <c r="A47" s="51" t="s">
        <v>53</v>
      </c>
      <c r="B47" s="53"/>
      <c r="C47" s="42">
        <v>642.5</v>
      </c>
      <c r="D47" s="43"/>
      <c r="E47" s="54"/>
      <c r="F47" s="55"/>
      <c r="G47" s="56"/>
      <c r="H47" s="19">
        <f t="shared" si="4"/>
        <v>0</v>
      </c>
    </row>
    <row r="48" spans="1:8" ht="14.1" customHeight="1" thickTop="1" x14ac:dyDescent="0.25">
      <c r="A48" s="57" t="s">
        <v>32</v>
      </c>
      <c r="B48" s="58"/>
      <c r="C48" s="59"/>
      <c r="D48" s="59"/>
      <c r="E48" s="59"/>
      <c r="F48" s="59"/>
      <c r="G48" s="60"/>
      <c r="H48" s="13">
        <f>SUM(H36:H47)</f>
        <v>0</v>
      </c>
    </row>
    <row r="49" spans="1:8" ht="14.1" customHeight="1" thickBot="1" x14ac:dyDescent="0.3">
      <c r="A49" s="47" t="s">
        <v>33</v>
      </c>
      <c r="B49" s="48"/>
      <c r="C49" s="49"/>
      <c r="D49" s="49"/>
      <c r="E49" s="49"/>
      <c r="F49" s="49"/>
      <c r="G49" s="50"/>
      <c r="H49" s="9"/>
    </row>
  </sheetData>
  <mergeCells count="80">
    <mergeCell ref="B9:E9"/>
    <mergeCell ref="A1:H1"/>
    <mergeCell ref="F4:H4"/>
    <mergeCell ref="F3:H3"/>
    <mergeCell ref="B4:E4"/>
    <mergeCell ref="F6:H6"/>
    <mergeCell ref="F5:H5"/>
    <mergeCell ref="A20:B20"/>
    <mergeCell ref="A3:E3"/>
    <mergeCell ref="A2:H2"/>
    <mergeCell ref="F7:H7"/>
    <mergeCell ref="E15:G15"/>
    <mergeCell ref="E16:G16"/>
    <mergeCell ref="F8:H8"/>
    <mergeCell ref="E13:G13"/>
    <mergeCell ref="E20:G20"/>
    <mergeCell ref="A12:H12"/>
    <mergeCell ref="A18:B18"/>
    <mergeCell ref="A19:B19"/>
    <mergeCell ref="E17:G17"/>
    <mergeCell ref="E18:G18"/>
    <mergeCell ref="E19:G19"/>
    <mergeCell ref="B8:E8"/>
    <mergeCell ref="E21:G21"/>
    <mergeCell ref="E22:G22"/>
    <mergeCell ref="E23:G23"/>
    <mergeCell ref="A26:B26"/>
    <mergeCell ref="E26:G26"/>
    <mergeCell ref="A25:B25"/>
    <mergeCell ref="E25:G25"/>
    <mergeCell ref="A24:B24"/>
    <mergeCell ref="E24:G24"/>
    <mergeCell ref="A41:B41"/>
    <mergeCell ref="A40:B40"/>
    <mergeCell ref="A37:B37"/>
    <mergeCell ref="A38:B38"/>
    <mergeCell ref="B5:E5"/>
    <mergeCell ref="B6:E6"/>
    <mergeCell ref="B7:E7"/>
    <mergeCell ref="E36:G36"/>
    <mergeCell ref="A13:B13"/>
    <mergeCell ref="A14:B14"/>
    <mergeCell ref="A15:B15"/>
    <mergeCell ref="A16:B16"/>
    <mergeCell ref="A17:B17"/>
    <mergeCell ref="A21:B21"/>
    <mergeCell ref="A22:B22"/>
    <mergeCell ref="A23:B23"/>
    <mergeCell ref="E38:G38"/>
    <mergeCell ref="E39:G39"/>
    <mergeCell ref="A39:B39"/>
    <mergeCell ref="A27:B27"/>
    <mergeCell ref="A28:B28"/>
    <mergeCell ref="A34:H34"/>
    <mergeCell ref="A35:B35"/>
    <mergeCell ref="E35:G35"/>
    <mergeCell ref="A29:G29"/>
    <mergeCell ref="A30:G30"/>
    <mergeCell ref="E37:G37"/>
    <mergeCell ref="E27:G27"/>
    <mergeCell ref="E28:G28"/>
    <mergeCell ref="A31:G31"/>
    <mergeCell ref="A32:G32"/>
    <mergeCell ref="A36:B36"/>
    <mergeCell ref="E40:G40"/>
    <mergeCell ref="A49:G49"/>
    <mergeCell ref="A46:B46"/>
    <mergeCell ref="A47:B47"/>
    <mergeCell ref="A43:B43"/>
    <mergeCell ref="A42:B42"/>
    <mergeCell ref="E47:G47"/>
    <mergeCell ref="E42:G42"/>
    <mergeCell ref="E43:G43"/>
    <mergeCell ref="E44:G44"/>
    <mergeCell ref="E45:G45"/>
    <mergeCell ref="A48:G48"/>
    <mergeCell ref="E46:G46"/>
    <mergeCell ref="A45:B45"/>
    <mergeCell ref="A44:B44"/>
    <mergeCell ref="E41:G41"/>
  </mergeCells>
  <conditionalFormatting sqref="H49 H15:H19 H36:H39 H43:H47 H33 H21:H23">
    <cfRule type="expression" dxfId="10" priority="13">
      <formula>$D15=""</formula>
    </cfRule>
  </conditionalFormatting>
  <conditionalFormatting sqref="H40">
    <cfRule type="expression" dxfId="9" priority="10">
      <formula>$D40=""</formula>
    </cfRule>
  </conditionalFormatting>
  <conditionalFormatting sqref="H27:H28">
    <cfRule type="expression" dxfId="8" priority="9">
      <formula>$D27=""</formula>
    </cfRule>
  </conditionalFormatting>
  <conditionalFormatting sqref="H32">
    <cfRule type="expression" dxfId="7" priority="7">
      <formula>$D32=""</formula>
    </cfRule>
  </conditionalFormatting>
  <conditionalFormatting sqref="H41">
    <cfRule type="expression" dxfId="6" priority="6">
      <formula>$D41=""</formula>
    </cfRule>
  </conditionalFormatting>
  <conditionalFormatting sqref="H42">
    <cfRule type="expression" dxfId="5" priority="5">
      <formula>$D42=""</formula>
    </cfRule>
  </conditionalFormatting>
  <conditionalFormatting sqref="H25">
    <cfRule type="expression" dxfId="4" priority="4">
      <formula>$D25=""</formula>
    </cfRule>
  </conditionalFormatting>
  <conditionalFormatting sqref="H20">
    <cfRule type="expression" dxfId="3" priority="3">
      <formula>$D20=""</formula>
    </cfRule>
  </conditionalFormatting>
  <conditionalFormatting sqref="H26">
    <cfRule type="expression" dxfId="2" priority="2">
      <formula>$D26=""</formula>
    </cfRule>
  </conditionalFormatting>
  <conditionalFormatting sqref="H24">
    <cfRule type="expression" dxfId="1" priority="1">
      <formula>$D24=""</formula>
    </cfRule>
  </conditionalFormatting>
  <hyperlinks>
    <hyperlink ref="F4" r:id="rId1"/>
    <hyperlink ref="A1" r:id="rId2"/>
  </hyperlinks>
  <printOptions horizontalCentered="1"/>
  <pageMargins left="0.59055118110236227" right="0.39370078740157483" top="0.59055118110236227" bottom="0.59055118110236227" header="0.31496062992125984" footer="0.31496062992125984"/>
  <pageSetup paperSize="9" scale="88" orientation="portrait" horizontalDpi="4294967293" verticalDpi="0" r:id="rId3"/>
  <headerFooter>
    <oddHeader>&amp;R&amp;"Calibri,Standard"&amp;8Druckdatum: &amp;D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</vt:lpstr>
      <vt:lpstr>Bestellschein!Druckbereich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2023-11-06T15:34:08Z</dcterms:modified>
</cp:coreProperties>
</file>